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qu81zn5\"/>
    </mc:Choice>
  </mc:AlternateContent>
  <xr:revisionPtr revIDLastSave="0" documentId="13_ncr:1_{7A9B862A-98AC-4837-A6A2-4424369F04F2}" xr6:coauthVersionLast="47" xr6:coauthVersionMax="47" xr10:uidLastSave="{00000000-0000-0000-0000-000000000000}"/>
  <bookViews>
    <workbookView xWindow="390" yWindow="39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0" i="1"/>
  <c r="F79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<sst xmlns="http://schemas.openxmlformats.org/spreadsheetml/2006/main" count="231" uniqueCount="192">
  <si>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</si>
  <si>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</si>
  <si>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</si>
  <si>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</si>
  <si>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</si>
  <si>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</si>
  <si>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</si>
  <si>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</si>
  <si>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</si>
  <si>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</si>
  <si>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</si>
  <si>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180</t>
  </si>
  <si>
    <t>N-ZSDNŚW</t>
  </si>
  <si>
    <t>Zbiór szyszek z drzewostanów nasiennych świerkowych</t>
  </si>
  <si>
    <t>KG</t>
  </si>
  <si>
    <t>181</t>
  </si>
  <si>
    <t>N-ZSDNMD</t>
  </si>
  <si>
    <t>Zbiór szyszek z drzewostanów nasiennych modrzewiowych</t>
  </si>
  <si>
    <t>182</t>
  </si>
  <si>
    <t>N-ZSDNJD</t>
  </si>
  <si>
    <t>Zbiór szyszek z drzewostanów nasiennych jodłowych</t>
  </si>
  <si>
    <t>189</t>
  </si>
  <si>
    <t>N-ZSPNMD</t>
  </si>
  <si>
    <t>Zbiór szyszek z plantacji nasiennych modrzewiowych</t>
  </si>
  <si>
    <t>195</t>
  </si>
  <si>
    <t>ZB-OCENA</t>
  </si>
  <si>
    <t>Prognostyczny zbiór szyszek z drzew stojących</t>
  </si>
  <si>
    <t>SZT</t>
  </si>
  <si>
    <t>196</t>
  </si>
  <si>
    <t>ZB-NASDB</t>
  </si>
  <si>
    <t>Zbiór nasion dęba</t>
  </si>
  <si>
    <t>197</t>
  </si>
  <si>
    <t>ZB-NASBK</t>
  </si>
  <si>
    <t>Zbiór nasion buka</t>
  </si>
  <si>
    <t>198</t>
  </si>
  <si>
    <t>ZB-NAS OL</t>
  </si>
  <si>
    <t>Zbiór nasion olszy</t>
  </si>
  <si>
    <t>199</t>
  </si>
  <si>
    <t>ZB-NASP</t>
  </si>
  <si>
    <t>Zbiór nasion pozostałych gatunków</t>
  </si>
  <si>
    <t>403</t>
  </si>
  <si>
    <t>BRON-SC</t>
  </si>
  <si>
    <t>Bronowanie</t>
  </si>
  <si>
    <t>AR</t>
  </si>
  <si>
    <t>404</t>
  </si>
  <si>
    <t>ORKA-SC</t>
  </si>
  <si>
    <t>Orka pełna</t>
  </si>
  <si>
    <t>433</t>
  </si>
  <si>
    <t>SIEW-R</t>
  </si>
  <si>
    <t>Siew nasion</t>
  </si>
  <si>
    <t>443</t>
  </si>
  <si>
    <t>WYW-GRZ</t>
  </si>
  <si>
    <t>Formowanie grzędy siewnej</t>
  </si>
  <si>
    <t>445</t>
  </si>
  <si>
    <t>SZK-1R</t>
  </si>
  <si>
    <t>Szkółkowanie sadzonek do 1 roku z doniesieniem do miejsca szkółkowania</t>
  </si>
  <si>
    <t>TSZT</t>
  </si>
  <si>
    <t>450</t>
  </si>
  <si>
    <t>SZK-NAPEŁ</t>
  </si>
  <si>
    <t>Szkółkowanie 1-2 latek do doniczek, kaset itp. wraz z napełnieniem doniczek substratem</t>
  </si>
  <si>
    <t>457</t>
  </si>
  <si>
    <t>SZK-IC5</t>
  </si>
  <si>
    <t>Mechaniczne szkółkowanie siewek iglastych sadzarką pięciorzędową</t>
  </si>
  <si>
    <t>KMTR</t>
  </si>
  <si>
    <t>463</t>
  </si>
  <si>
    <t>SZK-KONTR</t>
  </si>
  <si>
    <t>Ręczne szkółkowanie sadzonek do kontenerów o zagęszczeniu cel do 400 szt./m2</t>
  </si>
  <si>
    <t>475</t>
  </si>
  <si>
    <t>PIEL-RN</t>
  </si>
  <si>
    <t>Pielenie w rzędach lub pasach - dla Db i Bk również w okresie wschodów</t>
  </si>
  <si>
    <t>477</t>
  </si>
  <si>
    <t>PIEL-P</t>
  </si>
  <si>
    <t>Pielenie - siewy pełne</t>
  </si>
  <si>
    <t>478</t>
  </si>
  <si>
    <t>PIEL-P1</t>
  </si>
  <si>
    <t>Pielenie - siewy pełne w okresie wschodów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</si>
  <si>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</si>
  <si>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</si>
  <si>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</si>
  <si>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</si>
  <si>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</si>
  <si>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</si>
  <si>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483</t>
  </si>
  <si>
    <t>SPUL-R</t>
  </si>
  <si>
    <t>Spulchnianie gleby na międzyrzędach - dla DB i BK również w okresie wschodów</t>
  </si>
  <si>
    <t>485</t>
  </si>
  <si>
    <t>PIEL-KON1</t>
  </si>
  <si>
    <t>Pielenie chwastów w kontenerach o zagęszczeniu cel do 400 szt./m2</t>
  </si>
  <si>
    <t>M2</t>
  </si>
  <si>
    <t>487</t>
  </si>
  <si>
    <t>PIEL-NAM</t>
  </si>
  <si>
    <t>Pielenie z wyniesieniem chwastów w warunkach kontrolowanych</t>
  </si>
  <si>
    <t>489</t>
  </si>
  <si>
    <t>OPR-SCA</t>
  </si>
  <si>
    <t>Opryskiwanie pól siewnych szkółek opryskiwaczem ciągnikowym</t>
  </si>
  <si>
    <t>494</t>
  </si>
  <si>
    <t>SIEW-NC</t>
  </si>
  <si>
    <t>Rozsiew nawozów startowo rozrzutnikiem</t>
  </si>
  <si>
    <t>HA</t>
  </si>
  <si>
    <t>496</t>
  </si>
  <si>
    <t>NAW-MIND</t>
  </si>
  <si>
    <t>Nawożenie mineralne - dolistne</t>
  </si>
  <si>
    <t>501</t>
  </si>
  <si>
    <t>NAW MINES</t>
  </si>
  <si>
    <t>Startowy wysiew nawozów ręcznie</t>
  </si>
  <si>
    <t>502</t>
  </si>
  <si>
    <t>POZ-T</t>
  </si>
  <si>
    <t>Pozyskanie materiałów na kompost wraz z ułożeniem do transportu - z torfu</t>
  </si>
  <si>
    <t>M3P</t>
  </si>
  <si>
    <t>505</t>
  </si>
  <si>
    <t>ZAŁ-T</t>
  </si>
  <si>
    <t>Załadunek lub rozładunek materiału kompostowego - z torfu</t>
  </si>
  <si>
    <t>508</t>
  </si>
  <si>
    <t>ZAŁ-KOMP</t>
  </si>
  <si>
    <t>Załadunek kompostu na wozy lub przyczepy</t>
  </si>
  <si>
    <t>517</t>
  </si>
  <si>
    <t>UKŁ-SUB</t>
  </si>
  <si>
    <t>Układanie warstwy substratu o grubości 15 cm</t>
  </si>
  <si>
    <t>518</t>
  </si>
  <si>
    <t>ROZŁ-SUB</t>
  </si>
  <si>
    <t>Przygotowanie substratu do ponownego obsiewu</t>
  </si>
  <si>
    <t>519</t>
  </si>
  <si>
    <t>PRZYG-SUB</t>
  </si>
  <si>
    <t>Przygotowanie substratu</t>
  </si>
  <si>
    <t>525</t>
  </si>
  <si>
    <t>WYOR-CK</t>
  </si>
  <si>
    <t>Wyorywanie i podcinanie sadzonek ciągnikowym wyorywaczem klamrowych</t>
  </si>
  <si>
    <t>534</t>
  </si>
  <si>
    <t>WYJ 1R</t>
  </si>
  <si>
    <t>Wyjęcie 1-latek</t>
  </si>
  <si>
    <t>535</t>
  </si>
  <si>
    <t>WYJ 2-3L</t>
  </si>
  <si>
    <t>Wyjęcie 2-3 latek</t>
  </si>
  <si>
    <t>536</t>
  </si>
  <si>
    <t>WYJ 4-5L</t>
  </si>
  <si>
    <t>Wyjęcie materiału 4-5 letniego</t>
  </si>
  <si>
    <t>553</t>
  </si>
  <si>
    <t>ZAŁ-DONT</t>
  </si>
  <si>
    <t>Załadunek pojemników z doniczkami, kasetami itp. na pojazd lub rozładunek i układanie w tunelu</t>
  </si>
  <si>
    <t>554</t>
  </si>
  <si>
    <t>OSŁ-ATM</t>
  </si>
  <si>
    <t>Osłona szkółki przed ujemnymi wpływami atmosferycznymi</t>
  </si>
  <si>
    <t>555</t>
  </si>
  <si>
    <t>OSŁ-REG</t>
  </si>
  <si>
    <t>Regulowanie położenia osłon</t>
  </si>
  <si>
    <t>562</t>
  </si>
  <si>
    <t>NAP-DONSU</t>
  </si>
  <si>
    <t>Napełnienie doniczek, woreczków foliowych itp. substratem oraz ubicie</t>
  </si>
  <si>
    <t>579</t>
  </si>
  <si>
    <t>PORZ-P.S.</t>
  </si>
  <si>
    <t>Porządkowanie pól siewnych po wydaniu sadzonek</t>
  </si>
  <si>
    <t>580</t>
  </si>
  <si>
    <t>GODS RH8</t>
  </si>
  <si>
    <t>Prace wykonywane ręcznie</t>
  </si>
  <si>
    <t>H</t>
  </si>
  <si>
    <t>582</t>
  </si>
  <si>
    <t>GODS PILA</t>
  </si>
  <si>
    <t>Prace wykonywane ręcznie z użyciem pilarki</t>
  </si>
  <si>
    <t>585</t>
  </si>
  <si>
    <t>GODSNOC</t>
  </si>
  <si>
    <t>Prace godzinowe w porze nocnej</t>
  </si>
  <si>
    <t>586</t>
  </si>
  <si>
    <t>GODS MH8</t>
  </si>
  <si>
    <t>Prace wykonywane innym sprzętem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</si>
  <si>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</si>
  <si>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</si>
  <si>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</si>
  <si>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</si>
  <si>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</si>
  <si>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</si>
  <si>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</si>
  <si>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</si>
  <si>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</si>
  <si>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</si>
  <si>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</si>
  <si>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</si>
  <si>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Kamienna Góra</t>
  </si>
  <si>
    <t xml:space="preserve">58-400 Kamienna Góra; Bohaterów Getta;33            </t>
  </si>
  <si>
    <t>Odpowiadając na ogłoszenie o przetargu nieograniczonym na „Wykonywanie usług z zakresu gospodarki leśnej na terenie Nadleśnictwa Kamienna góra w roku 2026''  składamy niniejszym ofertę na pakiet 18/2026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</si>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</sst>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8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170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3"/>
      <c r="C4" s="13"/>
      <c r="D4" s="13"/>
      <c r="E4" s="13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3"/>
      <c r="C6" s="13"/>
      <c r="D6" s="13"/>
      <c r="E6" s="13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3"/>
      <c r="C8" s="13"/>
      <c r="D8" s="13"/>
      <c r="E8" s="13"/>
    </row>
    <row r="9" spans="2:16" s="1" customFormat="1" ht="4.3499999999999996" customHeight="1" x14ac:dyDescent="0.2"/>
    <row r="10" spans="2:16" s="1" customFormat="1" ht="6.95" customHeight="1" x14ac:dyDescent="0.2">
      <c r="B10" s="9" t="s">
        <v>171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172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173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6" t="s">
        <v>174</v>
      </c>
      <c r="D16" s="16"/>
      <c r="E16" s="16"/>
    </row>
    <row r="17" spans="2:13" s="1" customFormat="1" ht="2.65" customHeight="1" x14ac:dyDescent="0.2"/>
    <row r="18" spans="2:13" s="1" customFormat="1" ht="20.85" customHeight="1" x14ac:dyDescent="0.2">
      <c r="C18" s="16" t="s">
        <v>175</v>
      </c>
      <c r="D18" s="16"/>
      <c r="E18" s="16"/>
    </row>
    <row r="19" spans="2:13" s="1" customFormat="1" ht="2.65" customHeight="1" x14ac:dyDescent="0.2"/>
    <row r="20" spans="2:13" s="1" customFormat="1" ht="20.85" customHeight="1" x14ac:dyDescent="0.2">
      <c r="C20" s="16" t="s">
        <v>176</v>
      </c>
      <c r="D20" s="16"/>
      <c r="E20" s="16"/>
    </row>
    <row r="21" spans="2:13" s="1" customFormat="1" ht="2.65" customHeight="1" x14ac:dyDescent="0.2"/>
    <row r="22" spans="2:13" s="1" customFormat="1" ht="20.85" customHeight="1" x14ac:dyDescent="0.2">
      <c r="C22" s="16" t="s">
        <v>177</v>
      </c>
      <c r="D22" s="16"/>
      <c r="E22" s="16"/>
    </row>
    <row r="23" spans="2:13" s="1" customFormat="1" ht="34.700000000000003" customHeight="1" x14ac:dyDescent="0.2"/>
    <row r="24" spans="2:13" s="1" customFormat="1" ht="50.1" customHeight="1" x14ac:dyDescent="0.2">
      <c r="B24" s="12" t="s">
        <v>178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4" t="s">
        <v>10</v>
      </c>
      <c r="M29" s="24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270</v>
      </c>
      <c r="H30" s="28">
        <v>0</v>
      </c>
      <c r="I30" s="26">
        <f>ROUND(G30* H30,2)</f>
        <v>0</v>
      </c>
      <c r="J30" s="5">
        <v>8</v>
      </c>
      <c r="K30" s="26">
        <f>ROUND(I30* J30/100,2)</f>
        <v>0</v>
      </c>
      <c r="L30" s="27">
        <f>ROUND(I30+ K30,2)</f>
        <v>0</v>
      </c>
      <c r="M30" s="25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170</v>
      </c>
      <c r="H31" s="28">
        <v>0</v>
      </c>
      <c r="I31" s="26">
        <f>ROUND(G31* H31,2)</f>
        <v>0</v>
      </c>
      <c r="J31" s="5">
        <v>8</v>
      </c>
      <c r="K31" s="26">
        <f>ROUND(I31* J31/100,2)</f>
        <v>0</v>
      </c>
      <c r="L31" s="27">
        <f>ROUND(I31+ K31,2)</f>
        <v>0</v>
      </c>
      <c r="M31" s="25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100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300</v>
      </c>
      <c r="H33" s="28">
        <v>0</v>
      </c>
      <c r="I33" s="26">
        <f>ROUND(G33* H33,2)</f>
        <v>0</v>
      </c>
      <c r="J33" s="5">
        <v>8</v>
      </c>
      <c r="K33" s="26">
        <f>ROUND(I33* J33/100,2)</f>
        <v>0</v>
      </c>
      <c r="L33" s="27">
        <f>ROUND(I33+ K33,2)</f>
        <v>0</v>
      </c>
      <c r="M33" s="25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27</v>
      </c>
      <c r="G34" s="8">
        <v>35</v>
      </c>
      <c r="H34" s="28">
        <v>0</v>
      </c>
      <c r="I34" s="26">
        <f>ROUND(G34* H34,2)</f>
        <v>0</v>
      </c>
      <c r="J34" s="5">
        <v>8</v>
      </c>
      <c r="K34" s="26">
        <f>ROUND(I34* J34/100,2)</f>
        <v>0</v>
      </c>
      <c r="L34" s="27">
        <f>ROUND(I34+ K34,2)</f>
        <v>0</v>
      </c>
      <c r="M34" s="25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14</v>
      </c>
      <c r="G35" s="8">
        <v>300</v>
      </c>
      <c r="H35" s="28">
        <v>0</v>
      </c>
      <c r="I35" s="26">
        <f>ROUND(G35* H35,2)</f>
        <v>0</v>
      </c>
      <c r="J35" s="5">
        <v>8</v>
      </c>
      <c r="K35" s="26">
        <f>ROUND(I35* J35/100,2)</f>
        <v>0</v>
      </c>
      <c r="L35" s="27">
        <f>ROUND(I35+ K35,2)</f>
        <v>0</v>
      </c>
      <c r="M35" s="25"/>
    </row>
    <row r="36" spans="2:13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14</v>
      </c>
      <c r="G36" s="8">
        <v>300</v>
      </c>
      <c r="H36" s="28">
        <v>0</v>
      </c>
      <c r="I36" s="26">
        <f>ROUND(G36* H36,2)</f>
        <v>0</v>
      </c>
      <c r="J36" s="5">
        <v>8</v>
      </c>
      <c r="K36" s="26">
        <f>ROUND(I36* J36/100,2)</f>
        <v>0</v>
      </c>
      <c r="L36" s="27">
        <f>ROUND(I36+ K36,2)</f>
        <v>0</v>
      </c>
      <c r="M36" s="25"/>
    </row>
    <row r="37" spans="2:13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14</v>
      </c>
      <c r="G37" s="8">
        <v>5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14</v>
      </c>
      <c r="G38" s="8">
        <v>27.73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25"/>
    </row>
    <row r="39" spans="2:13" s="1" customFormat="1" ht="19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43</v>
      </c>
      <c r="G39" s="8">
        <v>800</v>
      </c>
      <c r="H39" s="28">
        <v>0</v>
      </c>
      <c r="I39" s="26">
        <f>ROUND(G39* H39,2)</f>
        <v>0</v>
      </c>
      <c r="J39" s="5">
        <v>8</v>
      </c>
      <c r="K39" s="26">
        <f>ROUND(I39* J39/100,2)</f>
        <v>0</v>
      </c>
      <c r="L39" s="27">
        <f>ROUND(I39+ K39,2)</f>
        <v>0</v>
      </c>
      <c r="M39" s="25"/>
    </row>
    <row r="40" spans="2:13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43</v>
      </c>
      <c r="G40" s="8">
        <v>1200</v>
      </c>
      <c r="H40" s="28">
        <v>0</v>
      </c>
      <c r="I40" s="26">
        <f>ROUND(G40* H40,2)</f>
        <v>0</v>
      </c>
      <c r="J40" s="5">
        <v>8</v>
      </c>
      <c r="K40" s="26">
        <f>ROUND(I40* J40/100,2)</f>
        <v>0</v>
      </c>
      <c r="L40" s="27">
        <f>ROUND(I40+ K40,2)</f>
        <v>0</v>
      </c>
      <c r="M40" s="25"/>
    </row>
    <row r="41" spans="2:13" s="1" customFormat="1" ht="19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43</v>
      </c>
      <c r="G41" s="8">
        <v>47.4</v>
      </c>
      <c r="H41" s="28">
        <v>0</v>
      </c>
      <c r="I41" s="26">
        <f>ROUND(G41* H41,2)</f>
        <v>0</v>
      </c>
      <c r="J41" s="5">
        <v>8</v>
      </c>
      <c r="K41" s="26">
        <f>ROUND(I41* J41/100,2)</f>
        <v>0</v>
      </c>
      <c r="L41" s="27">
        <f>ROUND(I41+ K41,2)</f>
        <v>0</v>
      </c>
      <c r="M41" s="25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43</v>
      </c>
      <c r="G42" s="8">
        <v>50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28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56</v>
      </c>
      <c r="G43" s="8">
        <v>14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3" s="1" customFormat="1" ht="28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56</v>
      </c>
      <c r="G44" s="8">
        <v>70</v>
      </c>
      <c r="H44" s="28">
        <v>0</v>
      </c>
      <c r="I44" s="26">
        <f>ROUND(G44* H44,2)</f>
        <v>0</v>
      </c>
      <c r="J44" s="5">
        <v>8</v>
      </c>
      <c r="K44" s="26">
        <f>ROUND(I44* J44/100,2)</f>
        <v>0</v>
      </c>
      <c r="L44" s="27">
        <f>ROUND(I44+ K44,2)</f>
        <v>0</v>
      </c>
      <c r="M44" s="25"/>
    </row>
    <row r="45" spans="2:13" s="1" customFormat="1" ht="28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63</v>
      </c>
      <c r="G45" s="8">
        <v>7</v>
      </c>
      <c r="H45" s="28">
        <v>0</v>
      </c>
      <c r="I45" s="26">
        <f>ROUND(G45* H45,2)</f>
        <v>0</v>
      </c>
      <c r="J45" s="5">
        <v>8</v>
      </c>
      <c r="K45" s="26">
        <f>ROUND(I45* J45/100,2)</f>
        <v>0</v>
      </c>
      <c r="L45" s="27">
        <f>ROUND(I45+ K45,2)</f>
        <v>0</v>
      </c>
      <c r="M45" s="25"/>
    </row>
    <row r="46" spans="2:13" s="1" customFormat="1" ht="28.7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56</v>
      </c>
      <c r="G46" s="8">
        <v>60</v>
      </c>
      <c r="H46" s="28">
        <v>0</v>
      </c>
      <c r="I46" s="26">
        <f>ROUND(G46* H46,2)</f>
        <v>0</v>
      </c>
      <c r="J46" s="5">
        <v>8</v>
      </c>
      <c r="K46" s="26">
        <f>ROUND(I46* J46/100,2)</f>
        <v>0</v>
      </c>
      <c r="L46" s="27">
        <f>ROUND(I46+ K46,2)</f>
        <v>0</v>
      </c>
      <c r="M46" s="25"/>
    </row>
    <row r="47" spans="2:13" s="1" customFormat="1" ht="28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43</v>
      </c>
      <c r="G47" s="8">
        <v>90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19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43</v>
      </c>
      <c r="G48" s="8">
        <v>402.1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19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43</v>
      </c>
      <c r="G49" s="8">
        <v>99.2</v>
      </c>
      <c r="H49" s="28">
        <v>0</v>
      </c>
      <c r="I49" s="26">
        <f>ROUND(G49* H49,2)</f>
        <v>0</v>
      </c>
      <c r="J49" s="5">
        <v>8</v>
      </c>
      <c r="K49" s="26">
        <f>ROUND(I49* J49/100,2)</f>
        <v>0</v>
      </c>
      <c r="L49" s="27">
        <f>ROUND(I49+ K49,2)</f>
        <v>0</v>
      </c>
      <c r="M49" s="25"/>
    </row>
    <row r="50" spans="2:13" s="1" customFormat="1" ht="28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43</v>
      </c>
      <c r="G50" s="8">
        <v>1000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19.7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43</v>
      </c>
      <c r="G51" s="8">
        <v>1400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28.7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43</v>
      </c>
      <c r="G52" s="8">
        <v>90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28.7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88</v>
      </c>
      <c r="G53" s="8">
        <v>8300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28.7" customHeight="1" x14ac:dyDescent="0.2">
      <c r="B54" s="5">
        <v>25</v>
      </c>
      <c r="C54" s="6" t="s">
        <v>89</v>
      </c>
      <c r="D54" s="6" t="s">
        <v>90</v>
      </c>
      <c r="E54" s="7" t="s">
        <v>91</v>
      </c>
      <c r="F54" s="6" t="s">
        <v>43</v>
      </c>
      <c r="G54" s="8">
        <v>42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28.7" customHeight="1" x14ac:dyDescent="0.2">
      <c r="B55" s="5">
        <v>26</v>
      </c>
      <c r="C55" s="6" t="s">
        <v>92</v>
      </c>
      <c r="D55" s="6" t="s">
        <v>93</v>
      </c>
      <c r="E55" s="7" t="s">
        <v>94</v>
      </c>
      <c r="F55" s="6" t="s">
        <v>43</v>
      </c>
      <c r="G55" s="8">
        <v>3400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27</v>
      </c>
      <c r="C56" s="6" t="s">
        <v>95</v>
      </c>
      <c r="D56" s="6" t="s">
        <v>96</v>
      </c>
      <c r="E56" s="7" t="s">
        <v>97</v>
      </c>
      <c r="F56" s="6" t="s">
        <v>98</v>
      </c>
      <c r="G56" s="8">
        <v>0.5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28</v>
      </c>
      <c r="C57" s="6" t="s">
        <v>99</v>
      </c>
      <c r="D57" s="6" t="s">
        <v>100</v>
      </c>
      <c r="E57" s="7" t="s">
        <v>101</v>
      </c>
      <c r="F57" s="6" t="s">
        <v>43</v>
      </c>
      <c r="G57" s="8">
        <v>140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29</v>
      </c>
      <c r="C58" s="6" t="s">
        <v>102</v>
      </c>
      <c r="D58" s="6" t="s">
        <v>103</v>
      </c>
      <c r="E58" s="7" t="s">
        <v>104</v>
      </c>
      <c r="F58" s="6" t="s">
        <v>43</v>
      </c>
      <c r="G58" s="8">
        <v>116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30</v>
      </c>
      <c r="C59" s="6" t="s">
        <v>105</v>
      </c>
      <c r="D59" s="6" t="s">
        <v>106</v>
      </c>
      <c r="E59" s="7" t="s">
        <v>107</v>
      </c>
      <c r="F59" s="6" t="s">
        <v>108</v>
      </c>
      <c r="G59" s="8">
        <v>20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31</v>
      </c>
      <c r="C60" s="6" t="s">
        <v>109</v>
      </c>
      <c r="D60" s="6" t="s">
        <v>110</v>
      </c>
      <c r="E60" s="7" t="s">
        <v>111</v>
      </c>
      <c r="F60" s="6" t="s">
        <v>108</v>
      </c>
      <c r="G60" s="8">
        <v>320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32</v>
      </c>
      <c r="C61" s="6" t="s">
        <v>112</v>
      </c>
      <c r="D61" s="6" t="s">
        <v>113</v>
      </c>
      <c r="E61" s="7" t="s">
        <v>114</v>
      </c>
      <c r="F61" s="6" t="s">
        <v>108</v>
      </c>
      <c r="G61" s="8">
        <v>150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33</v>
      </c>
      <c r="C62" s="6" t="s">
        <v>115</v>
      </c>
      <c r="D62" s="6" t="s">
        <v>116</v>
      </c>
      <c r="E62" s="7" t="s">
        <v>117</v>
      </c>
      <c r="F62" s="6" t="s">
        <v>43</v>
      </c>
      <c r="G62" s="8">
        <v>3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34</v>
      </c>
      <c r="C63" s="6" t="s">
        <v>118</v>
      </c>
      <c r="D63" s="6" t="s">
        <v>119</v>
      </c>
      <c r="E63" s="7" t="s">
        <v>120</v>
      </c>
      <c r="F63" s="6" t="s">
        <v>43</v>
      </c>
      <c r="G63" s="8">
        <v>6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35</v>
      </c>
      <c r="C64" s="6" t="s">
        <v>121</v>
      </c>
      <c r="D64" s="6" t="s">
        <v>122</v>
      </c>
      <c r="E64" s="7" t="s">
        <v>123</v>
      </c>
      <c r="F64" s="6" t="s">
        <v>108</v>
      </c>
      <c r="G64" s="8">
        <v>50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36</v>
      </c>
      <c r="C65" s="6" t="s">
        <v>124</v>
      </c>
      <c r="D65" s="6" t="s">
        <v>125</v>
      </c>
      <c r="E65" s="7" t="s">
        <v>126</v>
      </c>
      <c r="F65" s="6" t="s">
        <v>43</v>
      </c>
      <c r="G65" s="8">
        <v>90.4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37</v>
      </c>
      <c r="C66" s="6" t="s">
        <v>127</v>
      </c>
      <c r="D66" s="6" t="s">
        <v>128</v>
      </c>
      <c r="E66" s="7" t="s">
        <v>129</v>
      </c>
      <c r="F66" s="6" t="s">
        <v>56</v>
      </c>
      <c r="G66" s="8">
        <v>110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38</v>
      </c>
      <c r="C67" s="6" t="s">
        <v>130</v>
      </c>
      <c r="D67" s="6" t="s">
        <v>131</v>
      </c>
      <c r="E67" s="7" t="s">
        <v>132</v>
      </c>
      <c r="F67" s="6" t="s">
        <v>56</v>
      </c>
      <c r="G67" s="8">
        <v>460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39</v>
      </c>
      <c r="C68" s="6" t="s">
        <v>133</v>
      </c>
      <c r="D68" s="6" t="s">
        <v>134</v>
      </c>
      <c r="E68" s="7" t="s">
        <v>135</v>
      </c>
      <c r="F68" s="6" t="s">
        <v>56</v>
      </c>
      <c r="G68" s="8">
        <v>20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40</v>
      </c>
      <c r="C69" s="6" t="s">
        <v>136</v>
      </c>
      <c r="D69" s="6" t="s">
        <v>137</v>
      </c>
      <c r="E69" s="7" t="s">
        <v>138</v>
      </c>
      <c r="F69" s="6" t="s">
        <v>56</v>
      </c>
      <c r="G69" s="8">
        <v>30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28.7" customHeight="1" x14ac:dyDescent="0.2">
      <c r="B70" s="5">
        <v>41</v>
      </c>
      <c r="C70" s="6" t="s">
        <v>139</v>
      </c>
      <c r="D70" s="6" t="s">
        <v>140</v>
      </c>
      <c r="E70" s="7" t="s">
        <v>141</v>
      </c>
      <c r="F70" s="6" t="s">
        <v>43</v>
      </c>
      <c r="G70" s="8">
        <v>290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42</v>
      </c>
      <c r="C71" s="6" t="s">
        <v>142</v>
      </c>
      <c r="D71" s="6" t="s">
        <v>143</v>
      </c>
      <c r="E71" s="7" t="s">
        <v>144</v>
      </c>
      <c r="F71" s="6" t="s">
        <v>43</v>
      </c>
      <c r="G71" s="8">
        <v>50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28.7" customHeight="1" x14ac:dyDescent="0.2">
      <c r="B72" s="5">
        <v>43</v>
      </c>
      <c r="C72" s="6" t="s">
        <v>145</v>
      </c>
      <c r="D72" s="6" t="s">
        <v>146</v>
      </c>
      <c r="E72" s="7" t="s">
        <v>147</v>
      </c>
      <c r="F72" s="6" t="s">
        <v>56</v>
      </c>
      <c r="G72" s="8">
        <v>60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44</v>
      </c>
      <c r="C73" s="6" t="s">
        <v>148</v>
      </c>
      <c r="D73" s="6" t="s">
        <v>149</v>
      </c>
      <c r="E73" s="7" t="s">
        <v>150</v>
      </c>
      <c r="F73" s="6" t="s">
        <v>43</v>
      </c>
      <c r="G73" s="8">
        <v>21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45</v>
      </c>
      <c r="C74" s="6" t="s">
        <v>151</v>
      </c>
      <c r="D74" s="6" t="s">
        <v>152</v>
      </c>
      <c r="E74" s="7" t="s">
        <v>153</v>
      </c>
      <c r="F74" s="6" t="s">
        <v>154</v>
      </c>
      <c r="G74" s="8">
        <v>1474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46</v>
      </c>
      <c r="C75" s="6" t="s">
        <v>155</v>
      </c>
      <c r="D75" s="6" t="s">
        <v>156</v>
      </c>
      <c r="E75" s="7" t="s">
        <v>157</v>
      </c>
      <c r="F75" s="6" t="s">
        <v>154</v>
      </c>
      <c r="G75" s="8">
        <v>20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47</v>
      </c>
      <c r="C76" s="6" t="s">
        <v>158</v>
      </c>
      <c r="D76" s="6" t="s">
        <v>159</v>
      </c>
      <c r="E76" s="7" t="s">
        <v>160</v>
      </c>
      <c r="F76" s="6" t="s">
        <v>154</v>
      </c>
      <c r="G76" s="8">
        <v>50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48</v>
      </c>
      <c r="C77" s="6" t="s">
        <v>161</v>
      </c>
      <c r="D77" s="6" t="s">
        <v>162</v>
      </c>
      <c r="E77" s="7" t="s">
        <v>163</v>
      </c>
      <c r="F77" s="6" t="s">
        <v>154</v>
      </c>
      <c r="G77" s="8">
        <v>798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55.9" customHeight="1" x14ac:dyDescent="0.2"/>
    <row r="79" spans="2:13" s="1" customFormat="1" ht="21.4" customHeight="1" x14ac:dyDescent="0.2">
      <c r="B79" s="14" t="s">
        <v>164</v>
      </c>
      <c r="C79" s="14"/>
      <c r="D79" s="14"/>
      <c r="E79" s="14"/>
      <c r="F79" s="29">
        <f>ROUND(I30+I31+I32+I33+I34+I35+I36+I37+I38+I39+I40+I41+I42+I43+I44+I45+I46+I47+I48+I49+I50+I51+I52+I53+I54+I55+I56+I57+I58+I59+I60+I61+I62+I63+I64+I65+I66+I67+I68+I69+I70+I71+I72+I73+I74+I75+I76+I77,2)</f>
        <v>0</v>
      </c>
      <c r="G79" s="30"/>
      <c r="H79" s="30"/>
      <c r="I79" s="30"/>
      <c r="J79" s="30"/>
      <c r="K79" s="30"/>
      <c r="L79" s="30"/>
      <c r="M79" s="31"/>
    </row>
    <row r="80" spans="2:13" s="1" customFormat="1" ht="21.4" customHeight="1" x14ac:dyDescent="0.2">
      <c r="B80" s="14" t="s">
        <v>165</v>
      </c>
      <c r="C80" s="14"/>
      <c r="D80" s="14"/>
      <c r="E80" s="14"/>
      <c r="F80" s="32">
        <f>ROUND(L30+L31+L32+L33+L34+L35+L36+L37+L38+L39+L40+L41+L42+L43+L44+L45+L46+L47+L48+L49+L50+L51+L52+L53+L54+L55+L56+L57+L58+L59+L60+L61+L62+L63+L64+L65+L66+L67+L68+L69+L70+L71+L72+L73+L74+L75+L76+L77,2)</f>
        <v>0</v>
      </c>
      <c r="G80" s="33"/>
      <c r="H80" s="33"/>
      <c r="I80" s="33"/>
      <c r="J80" s="33"/>
      <c r="K80" s="33"/>
      <c r="L80" s="33"/>
      <c r="M80" s="34"/>
    </row>
    <row r="81" spans="2:14" s="1" customFormat="1" ht="11.1" customHeight="1" x14ac:dyDescent="0.2"/>
    <row r="82" spans="2:14" s="1" customFormat="1" ht="80.099999999999994" customHeight="1" x14ac:dyDescent="0.2">
      <c r="B82" s="36" t="s">
        <v>179</v>
      </c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</row>
    <row r="83" spans="2:14" s="1" customFormat="1" ht="2.65" customHeight="1" x14ac:dyDescent="0.2"/>
    <row r="84" spans="2:14" s="1" customFormat="1" ht="110.1" customHeight="1" x14ac:dyDescent="0.2">
      <c r="B84" s="36" t="s">
        <v>180</v>
      </c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</row>
    <row r="85" spans="2:14" s="1" customFormat="1" ht="5.25" customHeight="1" x14ac:dyDescent="0.2"/>
    <row r="86" spans="2:14" s="1" customFormat="1" ht="110.1" customHeight="1" x14ac:dyDescent="0.2">
      <c r="B86" s="10" t="s">
        <v>181</v>
      </c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</row>
    <row r="87" spans="2:14" s="1" customFormat="1" ht="5.25" customHeight="1" x14ac:dyDescent="0.2"/>
    <row r="88" spans="2:14" s="1" customFormat="1" ht="37.9" customHeight="1" x14ac:dyDescent="0.2">
      <c r="C88" s="17" t="s">
        <v>166</v>
      </c>
      <c r="D88" s="17"/>
      <c r="E88" s="17"/>
      <c r="F88" s="19" t="s">
        <v>167</v>
      </c>
      <c r="G88" s="19"/>
      <c r="H88" s="19"/>
      <c r="I88" s="19"/>
      <c r="J88" s="19"/>
      <c r="K88" s="19"/>
      <c r="L88" s="19"/>
    </row>
    <row r="89" spans="2:14" s="1" customFormat="1" ht="28.7" customHeight="1" x14ac:dyDescent="0.2">
      <c r="C89" s="15"/>
      <c r="D89" s="15"/>
      <c r="E89" s="15"/>
      <c r="F89" s="15"/>
      <c r="G89" s="15"/>
      <c r="H89" s="15"/>
      <c r="I89" s="15"/>
      <c r="J89" s="15"/>
      <c r="K89" s="15"/>
      <c r="L89" s="15"/>
    </row>
    <row r="90" spans="2:14" s="1" customFormat="1" ht="28.7" customHeight="1" x14ac:dyDescent="0.2">
      <c r="C90" s="15"/>
      <c r="D90" s="15"/>
      <c r="E90" s="15"/>
      <c r="F90" s="15"/>
      <c r="G90" s="15"/>
      <c r="H90" s="15"/>
      <c r="I90" s="15"/>
      <c r="J90" s="15"/>
      <c r="K90" s="15"/>
      <c r="L90" s="15"/>
    </row>
    <row r="91" spans="2:14" s="1" customFormat="1" ht="28.7" customHeight="1" x14ac:dyDescent="0.2">
      <c r="C91" s="15"/>
      <c r="D91" s="15"/>
      <c r="E91" s="15"/>
      <c r="F91" s="15"/>
      <c r="G91" s="15"/>
      <c r="H91" s="15"/>
      <c r="I91" s="15"/>
      <c r="J91" s="15"/>
      <c r="K91" s="15"/>
      <c r="L91" s="15"/>
    </row>
    <row r="92" spans="2:14" s="1" customFormat="1" ht="28.7" customHeight="1" x14ac:dyDescent="0.2">
      <c r="C92" s="15"/>
      <c r="D92" s="15"/>
      <c r="E92" s="15"/>
      <c r="F92" s="15"/>
      <c r="G92" s="15"/>
      <c r="H92" s="15"/>
      <c r="I92" s="15"/>
      <c r="J92" s="15"/>
      <c r="K92" s="15"/>
      <c r="L92" s="15"/>
    </row>
    <row r="93" spans="2:14" s="1" customFormat="1" ht="2.65" customHeight="1" x14ac:dyDescent="0.2"/>
    <row r="94" spans="2:14" s="1" customFormat="1" ht="203.1" customHeight="1" x14ac:dyDescent="0.2">
      <c r="B94" s="36" t="s">
        <v>182</v>
      </c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</row>
    <row r="95" spans="2:14" s="1" customFormat="1" ht="2.65" customHeight="1" x14ac:dyDescent="0.2"/>
    <row r="96" spans="2:14" s="1" customFormat="1" ht="36.950000000000003" customHeight="1" x14ac:dyDescent="0.2">
      <c r="B96" s="37" t="s">
        <v>183</v>
      </c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</row>
    <row r="97" spans="2:14" s="1" customFormat="1" ht="2.65" customHeight="1" x14ac:dyDescent="0.2"/>
    <row r="98" spans="2:14" s="1" customFormat="1" ht="37.9" customHeight="1" x14ac:dyDescent="0.2">
      <c r="C98" s="17" t="s">
        <v>168</v>
      </c>
      <c r="D98" s="17"/>
      <c r="E98" s="17"/>
      <c r="F98" s="20" t="s">
        <v>169</v>
      </c>
      <c r="G98" s="20"/>
      <c r="H98" s="20"/>
      <c r="I98" s="20"/>
      <c r="J98" s="20"/>
      <c r="K98" s="20"/>
      <c r="L98" s="20"/>
    </row>
    <row r="99" spans="2:14" s="1" customFormat="1" ht="28.7" customHeight="1" x14ac:dyDescent="0.2">
      <c r="C99" s="15"/>
      <c r="D99" s="15"/>
      <c r="E99" s="15"/>
      <c r="F99" s="15"/>
      <c r="G99" s="15"/>
      <c r="H99" s="15"/>
      <c r="I99" s="15"/>
      <c r="J99" s="15"/>
      <c r="K99" s="15"/>
      <c r="L99" s="15"/>
    </row>
    <row r="100" spans="2:14" s="1" customFormat="1" ht="28.7" customHeight="1" x14ac:dyDescent="0.2">
      <c r="C100" s="15"/>
      <c r="D100" s="15"/>
      <c r="E100" s="15"/>
      <c r="F100" s="15"/>
      <c r="G100" s="15"/>
      <c r="H100" s="15"/>
      <c r="I100" s="15"/>
      <c r="J100" s="15"/>
      <c r="K100" s="15"/>
      <c r="L100" s="15"/>
    </row>
    <row r="101" spans="2:14" s="1" customFormat="1" ht="28.7" customHeight="1" x14ac:dyDescent="0.2">
      <c r="C101" s="15"/>
      <c r="D101" s="15"/>
      <c r="E101" s="15"/>
      <c r="F101" s="15"/>
      <c r="G101" s="15"/>
      <c r="H101" s="15"/>
      <c r="I101" s="15"/>
      <c r="J101" s="15"/>
      <c r="K101" s="15"/>
      <c r="L101" s="15"/>
    </row>
    <row r="102" spans="2:14" s="1" customFormat="1" ht="28.7" customHeight="1" x14ac:dyDescent="0.2">
      <c r="C102" s="15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2:14" s="1" customFormat="1" ht="2.65" customHeight="1" x14ac:dyDescent="0.2"/>
    <row r="104" spans="2:14" s="1" customFormat="1" ht="159.94999999999999" customHeight="1" x14ac:dyDescent="0.2">
      <c r="B104" s="36" t="s">
        <v>184</v>
      </c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</row>
    <row r="105" spans="2:14" s="1" customFormat="1" ht="2.65" customHeight="1" x14ac:dyDescent="0.2"/>
    <row r="106" spans="2:14" s="1" customFormat="1" ht="54.95" customHeight="1" x14ac:dyDescent="0.2">
      <c r="B106" s="36" t="s">
        <v>185</v>
      </c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</row>
    <row r="107" spans="2:14" s="1" customFormat="1" ht="2.65" customHeight="1" x14ac:dyDescent="0.2"/>
    <row r="108" spans="2:14" s="1" customFormat="1" ht="60" customHeight="1" x14ac:dyDescent="0.2">
      <c r="B108" s="10" t="s">
        <v>186</v>
      </c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2:14" s="1" customFormat="1" ht="2.65" customHeight="1" x14ac:dyDescent="0.2"/>
    <row r="110" spans="2:14" s="1" customFormat="1" ht="48" customHeight="1" x14ac:dyDescent="0.2">
      <c r="B110" s="10" t="s">
        <v>187</v>
      </c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2:14" s="1" customFormat="1" ht="2.65" customHeight="1" x14ac:dyDescent="0.2"/>
    <row r="112" spans="2:14" s="1" customFormat="1" ht="125.1" customHeight="1" x14ac:dyDescent="0.2">
      <c r="B112" s="36" t="s">
        <v>188</v>
      </c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</row>
    <row r="113" spans="2:14" s="1" customFormat="1" ht="2.65" customHeight="1" x14ac:dyDescent="0.2"/>
    <row r="114" spans="2:14" s="1" customFormat="1" ht="84.95" customHeight="1" x14ac:dyDescent="0.2">
      <c r="B114" s="36" t="s">
        <v>189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</row>
    <row r="115" spans="2:14" s="1" customFormat="1" ht="86.85" customHeight="1" x14ac:dyDescent="0.2"/>
    <row r="116" spans="2:14" s="1" customFormat="1" ht="17.649999999999999" customHeight="1" x14ac:dyDescent="0.2">
      <c r="J116" s="22" t="s">
        <v>190</v>
      </c>
      <c r="K116" s="22"/>
      <c r="L116" s="22"/>
    </row>
    <row r="117" spans="2:14" s="1" customFormat="1" ht="145.15" customHeight="1" x14ac:dyDescent="0.2"/>
    <row r="118" spans="2:14" s="1" customFormat="1" ht="81.599999999999994" customHeight="1" x14ac:dyDescent="0.2">
      <c r="B118" s="11" t="s">
        <v>191</v>
      </c>
      <c r="C118" s="11"/>
      <c r="D118" s="11"/>
      <c r="E118" s="11"/>
      <c r="F118" s="11"/>
      <c r="G118" s="11"/>
      <c r="H118" s="11"/>
      <c r="I118" s="11"/>
      <c r="J118" s="11"/>
      <c r="K118" s="11"/>
    </row>
  </sheetData>
  <mergeCells count="102">
    <mergeCell ref="L76:M76"/>
    <mergeCell ref="L77:M77"/>
    <mergeCell ref="B3:E3"/>
    <mergeCell ref="B5:E5"/>
    <mergeCell ref="B7:E7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L51:M51"/>
    <mergeCell ref="L52:M52"/>
    <mergeCell ref="L53:M53"/>
    <mergeCell ref="L54:M54"/>
    <mergeCell ref="L55:M55"/>
    <mergeCell ref="L46:M46"/>
    <mergeCell ref="L47:M47"/>
    <mergeCell ref="L48:M48"/>
    <mergeCell ref="L49:M49"/>
    <mergeCell ref="L50:M50"/>
    <mergeCell ref="L41:M41"/>
    <mergeCell ref="L42:M42"/>
    <mergeCell ref="L43:M43"/>
    <mergeCell ref="L44:M44"/>
    <mergeCell ref="L45:M45"/>
    <mergeCell ref="F99:L99"/>
    <mergeCell ref="H11:O12"/>
    <mergeCell ref="J116:L116"/>
    <mergeCell ref="J2:P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F89:L89"/>
    <mergeCell ref="F90:L90"/>
    <mergeCell ref="F91:L91"/>
    <mergeCell ref="F92:L92"/>
    <mergeCell ref="F98:L98"/>
    <mergeCell ref="B4:E4"/>
    <mergeCell ref="B6:E6"/>
    <mergeCell ref="B79:E79"/>
    <mergeCell ref="B8:E8"/>
    <mergeCell ref="B80:E80"/>
    <mergeCell ref="C16:E16"/>
    <mergeCell ref="C18:E18"/>
    <mergeCell ref="C20:E20"/>
    <mergeCell ref="C22:E22"/>
    <mergeCell ref="B112:N112"/>
    <mergeCell ref="B114:N114"/>
    <mergeCell ref="B118:K118"/>
    <mergeCell ref="B24:M24"/>
    <mergeCell ref="B26:M26"/>
    <mergeCell ref="B82:N82"/>
    <mergeCell ref="B84:N84"/>
    <mergeCell ref="B86:N86"/>
    <mergeCell ref="B94:N94"/>
    <mergeCell ref="B96:N96"/>
    <mergeCell ref="C100:E100"/>
    <mergeCell ref="C101:E101"/>
    <mergeCell ref="C102:E102"/>
    <mergeCell ref="C88:E88"/>
    <mergeCell ref="C89:E89"/>
    <mergeCell ref="C90:E90"/>
    <mergeCell ref="B10:E11"/>
    <mergeCell ref="B104:N104"/>
    <mergeCell ref="B106:N106"/>
    <mergeCell ref="B108:N108"/>
    <mergeCell ref="B110:N110"/>
    <mergeCell ref="C91:E91"/>
    <mergeCell ref="C92:E92"/>
    <mergeCell ref="C98:E98"/>
    <mergeCell ref="C99:E99"/>
    <mergeCell ref="F100:L100"/>
    <mergeCell ref="F101:L101"/>
    <mergeCell ref="F102:L102"/>
    <mergeCell ref="F14:I14"/>
    <mergeCell ref="F79:M79"/>
    <mergeCell ref="F80:M80"/>
    <mergeCell ref="F88:L8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2025-10-27T13:13:24Z</dcterms:created>
  <dcterms:modified xsi:type="dcterms:W3CDTF">2025-10-27T13:13:36Z</dcterms:modified>
</cp:coreProperties>
</file>